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<sst xmlns="http://schemas.openxmlformats.org/spreadsheetml/2006/main" count="80" uniqueCount="52">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</sst>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0" fontId="23" fillId="0" borderId="10" xfId="0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12" xfId="0" applyNumberFormat="1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80" zoomScaleNormal="80" zoomScalePageLayoutView="0" workbookViewId="0" topLeftCell="A1">
      <selection activeCell="FK21" sqref="FK21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71" width="0.875" style="8" customWidth="1"/>
    <col min="17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2" t="s">
        <v>0</v>
      </c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</row>
    <row r="7" spans="70:103" s="1" customFormat="1" ht="15" customHeight="1">
      <c r="BR7" s="4" t="s">
        <v>24</v>
      </c>
      <c r="BS7" s="33" t="s">
        <v>51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6" t="s">
        <v>45</v>
      </c>
      <c r="CP7" s="36"/>
      <c r="CQ7" s="36"/>
      <c r="CR7" s="36"/>
      <c r="CS7" s="5" t="s">
        <v>3</v>
      </c>
      <c r="CW7" s="5"/>
      <c r="CX7" s="5"/>
      <c r="CY7" s="5"/>
    </row>
    <row r="8" spans="71:88" s="6" customFormat="1" ht="11.25">
      <c r="BS8" s="18" t="s">
        <v>2</v>
      </c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</row>
    <row r="9" spans="1:18" ht="15">
      <c r="A9" s="19" t="s">
        <v>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ht="11.2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="6" customFormat="1" ht="11.25"/>
    <row r="12" spans="1:168" s="13" customFormat="1" ht="37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 t="s">
        <v>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 t="s">
        <v>9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 t="s">
        <v>10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 t="s">
        <v>11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 t="s">
        <v>12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 t="s">
        <v>13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L12" s="16"/>
    </row>
    <row r="13" spans="1:162" s="14" customFormat="1" ht="12">
      <c r="A13" s="35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>
        <v>2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>
        <v>3</v>
      </c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>
        <v>4</v>
      </c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>
        <v>5</v>
      </c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>
        <v>6</v>
      </c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>
        <v>7</v>
      </c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</row>
    <row r="14" spans="1:168" s="14" customFormat="1" ht="39.75" customHeight="1">
      <c r="A14" s="37" t="s">
        <v>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40" t="s">
        <v>34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0" t="str">
        <f>V14</f>
        <v>АО "НТЭК"
ТЭЦ - 1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2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3">
        <v>81.542</v>
      </c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>
        <v>69.801</v>
      </c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>
        <v>140.751</v>
      </c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L14" s="17"/>
    </row>
    <row r="15" spans="1:168" s="14" customFormat="1" ht="39.75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40" t="s">
        <v>17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 t="str">
        <f aca="true" t="shared" si="0" ref="AQ15:AQ33">V15</f>
        <v>ЗФ ПАО "ГМК "НН" Медный завод, Металлургический цех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2" t="s">
        <v>27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3">
        <v>17.54</v>
      </c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>
        <v>17.244</v>
      </c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21">
        <v>51.667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  <c r="FL15" s="17"/>
    </row>
    <row r="16" spans="1:168" s="14" customFormat="1" ht="39.75" customHeight="1">
      <c r="A16" s="37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40" t="s">
        <v>35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 t="str">
        <f t="shared" si="0"/>
        <v>ООО "НОК" 
ЦОК ПЦ, ЦПиПЦиИ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2" t="s">
        <v>28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3">
        <v>9.418</v>
      </c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>
        <v>0.894</v>
      </c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  <c r="FL16" s="17"/>
    </row>
    <row r="17" spans="1:168" s="14" customFormat="1" ht="39.75" customHeight="1">
      <c r="A17" s="37" t="s">
        <v>16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47" t="s">
        <v>46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40" t="str">
        <f t="shared" si="0"/>
        <v>ООО "Норильскникельремонт",
Механический завод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2" t="s">
        <v>29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50">
        <v>0.171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43">
        <v>0.104</v>
      </c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  <c r="FL17" s="17"/>
    </row>
    <row r="18" spans="1:168" s="14" customFormat="1" ht="39.75" customHeight="1">
      <c r="A18" s="37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40" t="s">
        <v>47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 t="str">
        <f>V18</f>
        <v>МУП МО г. Норильска
"СС ПО ВПД"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2" t="s">
        <v>30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>
        <v>0.004</v>
      </c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>
        <v>0.003</v>
      </c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  <c r="FL18" s="17"/>
    </row>
    <row r="19" spans="1:168" s="14" customFormat="1" ht="39.75" customHeight="1">
      <c r="A19" s="37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7" t="s">
        <v>48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42" t="s">
        <v>30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43">
        <v>0.001</v>
      </c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  <c r="FL19" s="17"/>
    </row>
    <row r="20" spans="1:162" s="14" customFormat="1" ht="39.75" customHeight="1">
      <c r="A20" s="37" t="s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40" t="s">
        <v>18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 t="str">
        <f t="shared" si="0"/>
        <v>ООО "Илан-Норильск"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2" t="s">
        <v>29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3">
        <v>0.025</v>
      </c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>
        <v>0.023</v>
      </c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9.75" customHeight="1">
      <c r="A21" s="37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40" t="s">
        <v>36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 t="str">
        <f t="shared" si="0"/>
        <v>АО "НТЭК" 
ТЭЦ - 2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2" t="s">
        <v>26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3">
        <v>53.25</v>
      </c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>
        <v>49.009</v>
      </c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21">
        <v>66.311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9.75" customHeight="1">
      <c r="A22" s="37" t="s">
        <v>19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 t="s">
        <v>37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 t="str">
        <f t="shared" si="0"/>
        <v>ЗФ ПАО "ГМК "НН" Рудник Октябрьский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2" t="s">
        <v>31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3">
        <v>0.001</v>
      </c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>
        <v>0</v>
      </c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9.7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40" t="s">
        <v>38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 t="str">
        <f t="shared" si="0"/>
        <v>ЗФ ПАО "ГМК "НН"
Котельная шахты Скалистая"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2" t="s">
        <v>29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3">
        <v>0</v>
      </c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>
        <v>0</v>
      </c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9.75" customHeight="1">
      <c r="A24" s="37" t="s">
        <v>19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  <c r="V24" s="40" t="s">
        <v>39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 t="str">
        <f>V24</f>
        <v>АО "НТЭК" 
Котельная шахты Скалистая"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2" t="s">
        <v>28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3">
        <v>0</v>
      </c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>
        <f>CD24</f>
        <v>0</v>
      </c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9.75" customHeight="1">
      <c r="A25" s="37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  <c r="V25" s="40" t="s">
        <v>40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 t="str">
        <f t="shared" si="0"/>
        <v>АО "НТЭК" 
ТЭЦ - 3, котельная № 1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2" t="s">
        <v>26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3">
        <v>44.033</v>
      </c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>
        <v>42.59</v>
      </c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21">
        <v>281.304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9.75" customHeight="1">
      <c r="A26" s="41" t="s">
        <v>20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0" t="s">
        <v>41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 t="str">
        <f t="shared" si="0"/>
        <v>ООО "НОК" 
ЦМВИЭиПМ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2" t="s">
        <v>29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3">
        <v>0.668</v>
      </c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>
        <v>0.254</v>
      </c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9.75" customHeight="1">
      <c r="A27" s="41" t="s">
        <v>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0" t="s">
        <v>49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 t="str">
        <f>V27</f>
        <v>ЗФ ПАО "ГМК "НН" 
Надеждинский металлургический завод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2" t="s">
        <v>27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3">
        <v>14.341</v>
      </c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>
        <v>21.796</v>
      </c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9.75" customHeight="1">
      <c r="A28" s="41" t="s">
        <v>20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0" t="s">
        <v>42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 t="str">
        <f t="shared" si="0"/>
        <v>ООО "НОК" 
ЦОТППиП</v>
      </c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2" t="s">
        <v>32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3">
        <v>0.016</v>
      </c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>
        <v>0.016</v>
      </c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9.75" customHeight="1">
      <c r="A29" s="41" t="s">
        <v>21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0" t="s">
        <v>50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 t="str">
        <f t="shared" si="0"/>
        <v>АО "НТЭК" 
Котельная
 № 7, котельная "Дукла"</v>
      </c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2" t="s">
        <v>28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3">
        <v>4.735</v>
      </c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>
        <v>4.56</v>
      </c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21">
        <v>16.084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9.75" customHeight="1">
      <c r="A30" s="41" t="s">
        <v>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0" t="s">
        <v>43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 t="str">
        <f>V30</f>
        <v>АО "НТЭК" 
БМК ЗАО "ТТК"</v>
      </c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2" t="s">
        <v>29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3">
        <v>0.121</v>
      </c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>
        <v>0.109</v>
      </c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9.75" customHeight="1">
      <c r="A31" s="41" t="s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0" t="s">
        <v>23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 t="str">
        <f>V31</f>
        <v>АО "Таймыргеофизика"</v>
      </c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2" t="s">
        <v>32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3">
        <v>0.06</v>
      </c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>
        <v>0.035</v>
      </c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9.75" customHeight="1">
      <c r="A32" s="41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0" t="s">
        <v>22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 t="str">
        <f t="shared" si="0"/>
        <v>АО "Таймырбыт"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2" t="s">
        <v>32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3">
        <v>0.06</v>
      </c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>
        <v>0.044</v>
      </c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4" customFormat="1" ht="39.75" customHeight="1">
      <c r="A33" s="41" t="s">
        <v>25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0" t="s">
        <v>44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 t="str">
        <f t="shared" si="0"/>
        <v>АО "НТЭК" 
Котельная аэропорта Алыкель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2" t="s">
        <v>29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3">
        <v>0.229</v>
      </c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>
        <v>0.215</v>
      </c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>
        <v>0.529</v>
      </c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</row>
    <row r="34" spans="1:162" s="15" customFormat="1" ht="24" customHeight="1">
      <c r="A34" s="41" t="s">
        <v>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43">
        <f>SUM(CD14:DB33)</f>
        <v>226.21500000000006</v>
      </c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>
        <f>SUM(DC14:ED33)</f>
        <v>206.698</v>
      </c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>
        <f>SUM(EE14:FF33)</f>
        <v>556.646</v>
      </c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</row>
  </sheetData>
  <sheetProtection/>
  <mergeCells count="156"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BS8:CJ8"/>
    <mergeCell ref="A9:R9"/>
    <mergeCell ref="A10:R10"/>
    <mergeCell ref="AQ12:BK12"/>
    <mergeCell ref="BL12:CC12"/>
    <mergeCell ref="CD12:D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2022-11-07T08:09:12Z</dcterms:modified>
  <cp:category/>
  <cp:version/>
  <cp:contentType/>
  <cp:contentStatus/>
</cp:coreProperties>
</file>